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26487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F12" i="2" l="1"/>
  <c r="D3" i="2"/>
  <c r="C3" i="2"/>
  <c r="B3" i="2"/>
  <c r="E4" i="2"/>
  <c r="E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<sst xmlns="http://schemas.openxmlformats.org/spreadsheetml/2006/main" count="27" uniqueCount="27">
  <si>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</si>
  <si>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</si>
  <si>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</si>
  <si>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</si>
  <si>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</si>
  <si>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</si>
  <si>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</si>
  <si>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</si>
  <si>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</si>
  <si>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</si>
  <si>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</si>
  <si>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</si>
  <si>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</si>
  <si>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</si>
  <si>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</si>
  <si>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</si>
  <si>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</si>
  <si>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</si>
  <si>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</si>
  <si>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</si>
  <si>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</si>
  <si>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</si>
  <si>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</si>
  <si>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</si>
  <si>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</si>
  <si>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</si>
  <si>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Yuriria, Gto.
Estado Analítico del Activo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</si>
</sst>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845820</xdr:colOff>
      <xdr:row>0</xdr:row>
      <xdr:rowOff>114300</xdr:rowOff>
    </xdr:from>
    <xdr:to>
      <xdr:col>0</xdr:col>
      <xdr:colOff>2100937</xdr:colOff>
      <xdr:row>0</xdr:row>
      <xdr:rowOff>638174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" y="1143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24</xdr:row>
      <xdr:rowOff>30480</xdr:rowOff>
    </xdr:from>
    <xdr:to>
      <xdr:col>0</xdr:col>
      <xdr:colOff>3193039</xdr:colOff>
      <xdr:row>32</xdr:row>
      <xdr:rowOff>105759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5740" y="393192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861060</xdr:colOff>
      <xdr:row>24</xdr:row>
      <xdr:rowOff>15240</xdr:rowOff>
    </xdr:from>
    <xdr:to>
      <xdr:col>5</xdr:col>
      <xdr:colOff>292994</xdr:colOff>
      <xdr:row>32</xdr:row>
      <xdr:rowOff>106394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86400" y="391668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7" zoomScaleNormal="100" workbookViewId="0">
      <selection activeCell="A22" sqref="A22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59.4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10302578.74</v>
      </c>
      <c r="C3" s="8">
        <f t="shared" ref="C3:F3" si="0">C4+C12</f>
        <v>14842835.800000001</v>
      </c>
      <c r="D3" s="8">
        <f t="shared" si="0"/>
        <v>14571524.68</v>
      </c>
      <c r="E3" s="8">
        <f t="shared" si="0"/>
        <v>10573889.859999999</v>
      </c>
      <c r="F3" s="8">
        <f t="shared" si="0"/>
        <v>271311.11999999941</v>
      </c>
    </row>
    <row r="4" spans="1:6" x14ac:dyDescent="0.2">
      <c r="A4" s="5" t="s">
        <v>4</v>
      </c>
      <c r="B4" s="8">
        <f>SUM(B5:B11)</f>
        <v>3361239.91</v>
      </c>
      <c r="C4" s="8">
        <f>SUM(C5:C11)</f>
        <v>14842835.800000001</v>
      </c>
      <c r="D4" s="8">
        <f>SUM(D5:D11)</f>
        <v>14571524.68</v>
      </c>
      <c r="E4" s="8">
        <f>SUM(E5:E11)</f>
        <v>3632551.0299999993</v>
      </c>
      <c r="F4" s="8">
        <f>SUM(F5:F11)</f>
        <v>271311.11999999941</v>
      </c>
    </row>
    <row r="5" spans="1:6" x14ac:dyDescent="0.2">
      <c r="A5" s="6" t="s">
        <v>5</v>
      </c>
      <c r="B5" s="9">
        <v>1297619.97</v>
      </c>
      <c r="C5" s="9">
        <v>7790409.29</v>
      </c>
      <c r="D5" s="9">
        <v>7034945.3300000001</v>
      </c>
      <c r="E5" s="9">
        <f>B5+C5-D5</f>
        <v>2053083.9299999997</v>
      </c>
      <c r="F5" s="9">
        <f t="shared" ref="F5:F11" si="1">E5-B5</f>
        <v>755463.95999999973</v>
      </c>
    </row>
    <row r="6" spans="1:6" x14ac:dyDescent="0.2">
      <c r="A6" s="6" t="s">
        <v>6</v>
      </c>
      <c r="B6" s="9">
        <v>1925169.94</v>
      </c>
      <c r="C6" s="9">
        <v>6735116.5099999998</v>
      </c>
      <c r="D6" s="9">
        <v>7219269.3499999996</v>
      </c>
      <c r="E6" s="9">
        <f t="shared" ref="E6:E11" si="2">B6+C6-D6</f>
        <v>1441017.0999999996</v>
      </c>
      <c r="F6" s="9">
        <f t="shared" si="1"/>
        <v>-484152.84000000032</v>
      </c>
    </row>
    <row r="7" spans="1:6" x14ac:dyDescent="0.2">
      <c r="A7" s="6" t="s">
        <v>7</v>
      </c>
      <c r="B7" s="9">
        <v>0</v>
      </c>
      <c r="C7" s="9">
        <v>28710</v>
      </c>
      <c r="D7" s="9">
        <v>28710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138450</v>
      </c>
      <c r="C8" s="9">
        <v>288600</v>
      </c>
      <c r="D8" s="9">
        <v>288600</v>
      </c>
      <c r="E8" s="9">
        <f t="shared" si="2"/>
        <v>138450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6941338.8300000001</v>
      </c>
      <c r="C12" s="8">
        <f>SUM(C13:C21)</f>
        <v>0</v>
      </c>
      <c r="D12" s="8">
        <f>SUM(D13:D21)</f>
        <v>0</v>
      </c>
      <c r="E12" s="8">
        <f>SUM(E13:E21)</f>
        <v>6941338.8300000001</v>
      </c>
      <c r="F12" s="8">
        <f>SUM(F13:F21)</f>
        <v>0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6229149.9000000004</v>
      </c>
      <c r="C15" s="10">
        <v>0</v>
      </c>
      <c r="D15" s="10">
        <v>0</v>
      </c>
      <c r="E15" s="10">
        <f t="shared" si="4"/>
        <v>6229149.9000000004</v>
      </c>
      <c r="F15" s="10">
        <f t="shared" si="3"/>
        <v>0</v>
      </c>
    </row>
    <row r="16" spans="1:6" x14ac:dyDescent="0.2">
      <c r="A16" s="6" t="s">
        <v>14</v>
      </c>
      <c r="B16" s="9">
        <v>3454195.76</v>
      </c>
      <c r="C16" s="9">
        <v>0</v>
      </c>
      <c r="D16" s="9">
        <v>0</v>
      </c>
      <c r="E16" s="9">
        <f t="shared" si="4"/>
        <v>3454195.76</v>
      </c>
      <c r="F16" s="9">
        <f t="shared" si="3"/>
        <v>0</v>
      </c>
    </row>
    <row r="17" spans="1:6" x14ac:dyDescent="0.2">
      <c r="A17" s="6" t="s">
        <v>15</v>
      </c>
      <c r="B17" s="9">
        <v>27306.400000000001</v>
      </c>
      <c r="C17" s="9">
        <v>0</v>
      </c>
      <c r="D17" s="9">
        <v>0</v>
      </c>
      <c r="E17" s="9">
        <f t="shared" si="4"/>
        <v>27306.400000000001</v>
      </c>
      <c r="F17" s="9">
        <f t="shared" si="3"/>
        <v>0</v>
      </c>
    </row>
    <row r="18" spans="1:6" x14ac:dyDescent="0.2">
      <c r="A18" s="6" t="s">
        <v>16</v>
      </c>
      <c r="B18" s="9">
        <v>-2769313.23</v>
      </c>
      <c r="C18" s="9">
        <v>0</v>
      </c>
      <c r="D18" s="9">
        <v>0</v>
      </c>
      <c r="E18" s="9">
        <f t="shared" si="4"/>
        <v>-2769313.23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2024-07-23T17:42:16Z</cp:lastPrinted>
  <dcterms:created xsi:type="dcterms:W3CDTF">2014-02-09T04:04:15Z</dcterms:created>
  <dcterms:modified xsi:type="dcterms:W3CDTF">2024-07-23T17:42:18Z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